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\\192.168.50.240\전략기획팀\전략기획팀 New 폴더\21) 소개, 홍보\21.05) 홈페이지\2026\260409 연간 업데이트 사항\"/>
    </mc:Choice>
  </mc:AlternateContent>
  <xr:revisionPtr revIDLastSave="0" documentId="13_ncr:1_{76DFF99F-D5E3-4DA5-B008-F753CC619D88}" xr6:coauthVersionLast="47" xr6:coauthVersionMax="47" xr10:uidLastSave="{00000000-0000-0000-0000-000000000000}"/>
  <bookViews>
    <workbookView xWindow="-28920" yWindow="-120" windowWidth="29040" windowHeight="15720" activeTab="3" xr2:uid="{00000000-000D-0000-FFFF-FFFF00000000}"/>
  </bookViews>
  <sheets>
    <sheet name="PI첨단소재(주) 주주총회 개최 현황" sheetId="1" r:id="rId1"/>
    <sheet name="제18기 정기주주총회 찬반내역" sheetId="16" r:id="rId2"/>
    <sheet name="제17기 정기주주총회 찬반내역" sheetId="14" r:id="rId3"/>
    <sheet name="제16기 정기주주총회 찬반내역" sheetId="15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8" i="16" l="1"/>
  <c r="K10" i="16"/>
  <c r="K12" i="16"/>
  <c r="K14" i="16"/>
  <c r="K16" i="16"/>
  <c r="K18" i="16"/>
  <c r="K20" i="16"/>
  <c r="K22" i="16"/>
  <c r="K24" i="16"/>
  <c r="K26" i="16"/>
  <c r="K6" i="16"/>
  <c r="J8" i="16"/>
  <c r="J10" i="16"/>
  <c r="J12" i="16"/>
  <c r="J14" i="16"/>
  <c r="J16" i="16"/>
  <c r="J18" i="16"/>
  <c r="J20" i="16"/>
  <c r="J22" i="16"/>
  <c r="J24" i="16"/>
  <c r="J26" i="16"/>
  <c r="J6" i="16"/>
</calcChain>
</file>

<file path=xl/sharedStrings.xml><?xml version="1.0" encoding="utf-8"?>
<sst xmlns="http://schemas.openxmlformats.org/spreadsheetml/2006/main" count="158" uniqueCount="72">
  <si>
    <t>구분</t>
    <phoneticPr fontId="2" type="noConversion"/>
  </si>
  <si>
    <t>소집결의일</t>
    <phoneticPr fontId="2" type="noConversion"/>
  </si>
  <si>
    <t>소집공고일</t>
    <phoneticPr fontId="2" type="noConversion"/>
  </si>
  <si>
    <t>주주총회개최일</t>
    <phoneticPr fontId="2" type="noConversion"/>
  </si>
  <si>
    <t>공고일과 주주총회일 사이기간</t>
    <phoneticPr fontId="2" type="noConversion"/>
  </si>
  <si>
    <t>개최장소/지역</t>
    <phoneticPr fontId="2" type="noConversion"/>
  </si>
  <si>
    <t>주주통보방법</t>
    <phoneticPr fontId="2" type="noConversion"/>
  </si>
  <si>
    <t>외국인이 이해 가능한 수준의
소집통지 여부 및 방법</t>
    <phoneticPr fontId="2" type="noConversion"/>
  </si>
  <si>
    <t>세부사항</t>
    <phoneticPr fontId="2" type="noConversion"/>
  </si>
  <si>
    <t>이사회 구성원 출석여부</t>
    <phoneticPr fontId="2" type="noConversion"/>
  </si>
  <si>
    <t>분산개최여부, 서면/전자투표 및 의결권 대리행사 권유여부</t>
    <phoneticPr fontId="2" type="noConversion"/>
  </si>
  <si>
    <t>서면투표 실시여부</t>
    <phoneticPr fontId="2" type="noConversion"/>
  </si>
  <si>
    <t>전자투표 실시 여부</t>
    <phoneticPr fontId="2" type="noConversion"/>
  </si>
  <si>
    <t>의결권 대리행사 권유여부</t>
    <phoneticPr fontId="2" type="noConversion"/>
  </si>
  <si>
    <t>안건</t>
    <phoneticPr fontId="2" type="noConversion"/>
  </si>
  <si>
    <t>제1호의안</t>
    <phoneticPr fontId="2" type="noConversion"/>
  </si>
  <si>
    <t>결의구분</t>
    <phoneticPr fontId="2" type="noConversion"/>
  </si>
  <si>
    <t>보통</t>
    <phoneticPr fontId="2" type="noConversion"/>
  </si>
  <si>
    <t>회의목적사항</t>
    <phoneticPr fontId="2" type="noConversion"/>
  </si>
  <si>
    <t>가결여부</t>
    <phoneticPr fontId="2" type="noConversion"/>
  </si>
  <si>
    <t>가결</t>
    <phoneticPr fontId="2" type="noConversion"/>
  </si>
  <si>
    <t>제2호의안</t>
    <phoneticPr fontId="2" type="noConversion"/>
  </si>
  <si>
    <t>제3호의안</t>
    <phoneticPr fontId="2" type="noConversion"/>
  </si>
  <si>
    <t>이사보수한도액 승인의 건</t>
    <phoneticPr fontId="2" type="noConversion"/>
  </si>
  <si>
    <t>주총 16일전</t>
    <phoneticPr fontId="2" type="noConversion"/>
  </si>
  <si>
    <t>본사 / 충북 진천군</t>
    <phoneticPr fontId="2" type="noConversion"/>
  </si>
  <si>
    <t>1%이상 주주 소집통지서 발송,
1%미만 금융감독원 및 거래소
전자공시시스템 공시</t>
    <phoneticPr fontId="2" type="noConversion"/>
  </si>
  <si>
    <t>주주총회 소집결의
영문공시 실시</t>
    <phoneticPr fontId="2" type="noConversion"/>
  </si>
  <si>
    <t>3명중 1명 참석
(감사위원장)</t>
    <phoneticPr fontId="2" type="noConversion"/>
  </si>
  <si>
    <t>감사 또는 감사위원 
출석여부</t>
    <phoneticPr fontId="2" type="noConversion"/>
  </si>
  <si>
    <t>정기주주총회 분산개최 여부</t>
    <phoneticPr fontId="2" type="noConversion"/>
  </si>
  <si>
    <t>주총 15일전</t>
    <phoneticPr fontId="2" type="noConversion"/>
  </si>
  <si>
    <t>분산개최 해당</t>
    <phoneticPr fontId="2" type="noConversion"/>
  </si>
  <si>
    <t>7명중 3명 참석</t>
    <phoneticPr fontId="2" type="noConversion"/>
  </si>
  <si>
    <t>미실시</t>
    <phoneticPr fontId="2" type="noConversion"/>
  </si>
  <si>
    <t>실시</t>
    <phoneticPr fontId="2" type="noConversion"/>
  </si>
  <si>
    <t>제16기 정기주주총회</t>
    <phoneticPr fontId="2" type="noConversion"/>
  </si>
  <si>
    <t>제16기(2023.1.1~2023.12.31) 재무제표 승인의 건
   (이익잉여금처분계산서(안) 포함)</t>
    <phoneticPr fontId="2" type="noConversion"/>
  </si>
  <si>
    <t>정관 변경의 건</t>
    <phoneticPr fontId="2" type="noConversion"/>
  </si>
  <si>
    <t>제16기 정기주주총회 안건별 찬반 내역</t>
    <phoneticPr fontId="2" type="noConversion"/>
  </si>
  <si>
    <t>제17기 정기주주총회 안건별 찬반 내역</t>
    <phoneticPr fontId="2" type="noConversion"/>
  </si>
  <si>
    <t>제17기(2024.1.1~2024.12.31) 재무제표 승인의 건
   (이익잉여금처분계산서(안) 포함)</t>
    <phoneticPr fontId="2" type="noConversion"/>
  </si>
  <si>
    <t>제17기 정기주주총회</t>
    <phoneticPr fontId="2" type="noConversion"/>
  </si>
  <si>
    <t>찬성 주식 수</t>
    <phoneticPr fontId="2" type="noConversion"/>
  </si>
  <si>
    <t>반대 및 기권 주식 수</t>
    <phoneticPr fontId="2" type="noConversion"/>
  </si>
  <si>
    <t>찬성 주식 비율
(%)</t>
    <phoneticPr fontId="2" type="noConversion"/>
  </si>
  <si>
    <t>반대 및 기권 
주식 비율
(%)</t>
    <phoneticPr fontId="2" type="noConversion"/>
  </si>
  <si>
    <t>최대주주 및 
특수관계인 참석률
(%)</t>
    <phoneticPr fontId="2" type="noConversion"/>
  </si>
  <si>
    <t>의결권있는 
발행주식 총수</t>
    <phoneticPr fontId="2" type="noConversion"/>
  </si>
  <si>
    <t>의결권 행사 
주식 수</t>
    <phoneticPr fontId="2" type="noConversion"/>
  </si>
  <si>
    <t>제18기 정기주주총회 안건별 찬반 내역</t>
    <phoneticPr fontId="2" type="noConversion"/>
  </si>
  <si>
    <t>제4호의안</t>
  </si>
  <si>
    <t>제5호의안</t>
  </si>
  <si>
    <t>제6호의안</t>
  </si>
  <si>
    <t>제7호의안</t>
  </si>
  <si>
    <t>제3-1호의안</t>
    <phoneticPr fontId="2" type="noConversion"/>
  </si>
  <si>
    <t>제3-2호의안</t>
    <phoneticPr fontId="2" type="noConversion"/>
  </si>
  <si>
    <t>제3-3호의안</t>
    <phoneticPr fontId="2" type="noConversion"/>
  </si>
  <si>
    <t>제3-4호의안</t>
  </si>
  <si>
    <t>제3-5호의안</t>
  </si>
  <si>
    <t>사내이사 송금수 선임</t>
    <phoneticPr fontId="2" type="noConversion"/>
  </si>
  <si>
    <t>기타비상무이사 한현수 선임</t>
    <phoneticPr fontId="2" type="noConversion"/>
  </si>
  <si>
    <t>사외이사 이제원 선임</t>
    <phoneticPr fontId="2" type="noConversion"/>
  </si>
  <si>
    <t>감사위원 이제원 선임</t>
    <phoneticPr fontId="2" type="noConversion"/>
  </si>
  <si>
    <t>이사보수한도승인</t>
    <phoneticPr fontId="2" type="noConversion"/>
  </si>
  <si>
    <t>제18기(2025.1.1~2025.12.31) 
재무제표 승인의 건
   (이익잉여금처분계산서(안) 포함)</t>
    <phoneticPr fontId="2" type="noConversion"/>
  </si>
  <si>
    <t>기타비상무이사 
마크 앙리 플로랑 슐러 선임
   (이익잉여금처분계산서(안) 포함)</t>
    <phoneticPr fontId="2" type="noConversion"/>
  </si>
  <si>
    <t>기타비상무이사 
마리 조세 돈시온 선임</t>
    <phoneticPr fontId="2" type="noConversion"/>
  </si>
  <si>
    <t>감사위원이 되는 사외이사 
최아름 선임</t>
    <phoneticPr fontId="2" type="noConversion"/>
  </si>
  <si>
    <t>감사위원이 되는 사외이사 
송창근 선임</t>
    <phoneticPr fontId="2" type="noConversion"/>
  </si>
  <si>
    <t>PI첨단소재㈜ 주주총회 개최 현황 (2025년~)</t>
    <phoneticPr fontId="2" type="noConversion"/>
  </si>
  <si>
    <t>제18기 정기주주총회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</si>
</sst>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0.0%"/>
  </numFmts>
  <fonts count="5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41" fontId="3" fillId="0" borderId="1" xfId="1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41" fontId="3" fillId="0" borderId="1" xfId="1" applyFont="1" applyBorder="1" applyAlignment="1">
      <alignment horizontal="center" vertical="center"/>
    </xf>
    <xf numFmtId="176" fontId="3" fillId="0" borderId="1" xfId="2" applyNumberFormat="1" applyFont="1" applyBorder="1" applyAlignment="1">
      <alignment horizontal="center" vertical="center"/>
    </xf>
    <xf numFmtId="41" fontId="3" fillId="0" borderId="2" xfId="1" applyFont="1" applyFill="1" applyBorder="1" applyAlignment="1">
      <alignment horizontal="center" vertical="center"/>
    </xf>
    <xf numFmtId="176" fontId="3" fillId="0" borderId="1" xfId="2" applyNumberFormat="1" applyFont="1" applyFill="1" applyBorder="1" applyAlignment="1">
      <alignment horizontal="center" vertical="center"/>
    </xf>
    <xf numFmtId="41" fontId="3" fillId="0" borderId="3" xfId="1" applyFont="1" applyFill="1" applyBorder="1" applyAlignment="1">
      <alignment horizontal="center" vertical="center"/>
    </xf>
    <xf numFmtId="176" fontId="3" fillId="0" borderId="2" xfId="2" applyNumberFormat="1" applyFont="1" applyFill="1" applyBorder="1" applyAlignment="1">
      <alignment horizontal="center" vertical="center"/>
    </xf>
    <xf numFmtId="176" fontId="3" fillId="0" borderId="3" xfId="2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14" fontId="0" fillId="0" borderId="1" xfId="0" applyNumberFormat="1" applyFill="1" applyBorder="1" applyAlignment="1">
      <alignment horizontal="center" vertical="center"/>
    </xf>
  </cellXfs>
  <cellStyles count="3">
    <cellStyle name="Comma [0]" xfId="1" builtinId="6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F19"/>
  <sheetViews>
    <sheetView workbookViewId="0">
      <selection activeCell="D24" sqref="D24"/>
    </sheetView>
  </sheetViews>
  <sheetFormatPr defaultRowHeight="16.899999999999999" x14ac:dyDescent="0.6"/>
  <cols>
    <col min="2" max="2" width="9.375" customWidth="1"/>
    <col min="3" max="3" width="21.5" customWidth="1"/>
    <col min="4" max="6" width="28.625" customWidth="1"/>
  </cols>
  <sheetData>
    <row r="2" spans="2:6" ht="20.65" x14ac:dyDescent="0.6">
      <c r="B2" s="4" t="s">
        <v>70</v>
      </c>
    </row>
    <row r="3" spans="2:6" ht="39.75" customHeight="1" x14ac:dyDescent="0.6">
      <c r="B3" s="11" t="s">
        <v>0</v>
      </c>
      <c r="C3" s="11"/>
      <c r="D3" s="7" t="s">
        <v>71</v>
      </c>
      <c r="E3" s="7" t="s">
        <v>42</v>
      </c>
      <c r="F3" s="7" t="s">
        <v>36</v>
      </c>
    </row>
    <row r="4" spans="2:6" ht="39.75" customHeight="1" x14ac:dyDescent="0.6">
      <c r="B4" s="10" t="s">
        <v>1</v>
      </c>
      <c r="C4" s="10"/>
      <c r="D4" s="27">
        <v>46085</v>
      </c>
      <c r="E4" s="6">
        <v>45722</v>
      </c>
      <c r="F4" s="6">
        <v>45355</v>
      </c>
    </row>
    <row r="5" spans="2:6" ht="39.75" customHeight="1" x14ac:dyDescent="0.6">
      <c r="B5" s="10" t="s">
        <v>2</v>
      </c>
      <c r="C5" s="10"/>
      <c r="D5" s="27">
        <v>46085</v>
      </c>
      <c r="E5" s="6">
        <v>45722</v>
      </c>
      <c r="F5" s="6">
        <v>45355</v>
      </c>
    </row>
    <row r="6" spans="2:6" ht="39.75" customHeight="1" x14ac:dyDescent="0.6">
      <c r="B6" s="10" t="s">
        <v>3</v>
      </c>
      <c r="C6" s="10"/>
      <c r="D6" s="27">
        <v>46101</v>
      </c>
      <c r="E6" s="6">
        <v>45737</v>
      </c>
      <c r="F6" s="6">
        <v>45371</v>
      </c>
    </row>
    <row r="7" spans="2:6" ht="39.75" customHeight="1" x14ac:dyDescent="0.6">
      <c r="B7" s="10" t="s">
        <v>4</v>
      </c>
      <c r="C7" s="10"/>
      <c r="D7" s="25" t="s">
        <v>24</v>
      </c>
      <c r="E7" s="5" t="s">
        <v>31</v>
      </c>
      <c r="F7" s="5" t="s">
        <v>24</v>
      </c>
    </row>
    <row r="8" spans="2:6" ht="39.75" customHeight="1" x14ac:dyDescent="0.6">
      <c r="B8" s="10" t="s">
        <v>5</v>
      </c>
      <c r="C8" s="10"/>
      <c r="D8" s="25" t="s">
        <v>25</v>
      </c>
      <c r="E8" s="5" t="s">
        <v>25</v>
      </c>
      <c r="F8" s="5" t="s">
        <v>25</v>
      </c>
    </row>
    <row r="9" spans="2:6" ht="57.75" customHeight="1" x14ac:dyDescent="0.6">
      <c r="B9" s="9" t="s">
        <v>6</v>
      </c>
      <c r="C9" s="9"/>
      <c r="D9" s="26" t="s">
        <v>26</v>
      </c>
      <c r="E9" s="1" t="s">
        <v>26</v>
      </c>
      <c r="F9" s="1" t="s">
        <v>26</v>
      </c>
    </row>
    <row r="10" spans="2:6" ht="39.75" customHeight="1" x14ac:dyDescent="0.6">
      <c r="B10" s="9" t="s">
        <v>7</v>
      </c>
      <c r="C10" s="9"/>
      <c r="D10" s="26" t="s">
        <v>27</v>
      </c>
      <c r="E10" s="1" t="s">
        <v>27</v>
      </c>
      <c r="F10" s="1" t="s">
        <v>27</v>
      </c>
    </row>
    <row r="11" spans="2:6" ht="39.75" customHeight="1" x14ac:dyDescent="0.6">
      <c r="B11" s="10" t="s">
        <v>8</v>
      </c>
      <c r="C11" s="3" t="s">
        <v>9</v>
      </c>
      <c r="D11" s="25" t="s">
        <v>33</v>
      </c>
      <c r="E11" s="5" t="s">
        <v>33</v>
      </c>
      <c r="F11" s="5" t="s">
        <v>33</v>
      </c>
    </row>
    <row r="12" spans="2:6" ht="39.75" customHeight="1" x14ac:dyDescent="0.6">
      <c r="B12" s="10"/>
      <c r="C12" s="2" t="s">
        <v>29</v>
      </c>
      <c r="D12" s="26" t="s">
        <v>28</v>
      </c>
      <c r="E12" s="1" t="s">
        <v>28</v>
      </c>
      <c r="F12" s="1" t="s">
        <v>28</v>
      </c>
    </row>
    <row r="14" spans="2:6" ht="37.5" customHeight="1" x14ac:dyDescent="0.6">
      <c r="B14" s="4" t="s">
        <v>10</v>
      </c>
    </row>
    <row r="15" spans="2:6" ht="40.5" customHeight="1" x14ac:dyDescent="0.6">
      <c r="B15" s="11" t="s">
        <v>0</v>
      </c>
      <c r="C15" s="11"/>
      <c r="D15" s="7" t="s">
        <v>71</v>
      </c>
      <c r="E15" s="7" t="s">
        <v>42</v>
      </c>
      <c r="F15" s="7" t="s">
        <v>36</v>
      </c>
    </row>
    <row r="16" spans="2:6" ht="40.5" customHeight="1" x14ac:dyDescent="0.6">
      <c r="B16" s="8" t="s">
        <v>30</v>
      </c>
      <c r="C16" s="8"/>
      <c r="D16" s="25" t="s">
        <v>32</v>
      </c>
      <c r="E16" s="5" t="s">
        <v>32</v>
      </c>
      <c r="F16" s="5" t="s">
        <v>32</v>
      </c>
    </row>
    <row r="17" spans="2:6" ht="40.5" customHeight="1" x14ac:dyDescent="0.6">
      <c r="B17" s="8" t="s">
        <v>11</v>
      </c>
      <c r="C17" s="8"/>
      <c r="D17" s="25" t="s">
        <v>34</v>
      </c>
      <c r="E17" s="5" t="s">
        <v>34</v>
      </c>
      <c r="F17" s="5" t="s">
        <v>34</v>
      </c>
    </row>
    <row r="18" spans="2:6" ht="40.5" customHeight="1" x14ac:dyDescent="0.6">
      <c r="B18" s="8" t="s">
        <v>12</v>
      </c>
      <c r="C18" s="8"/>
      <c r="D18" s="25" t="s">
        <v>35</v>
      </c>
      <c r="E18" s="5" t="s">
        <v>35</v>
      </c>
      <c r="F18" s="5" t="s">
        <v>35</v>
      </c>
    </row>
    <row r="19" spans="2:6" ht="40.5" customHeight="1" x14ac:dyDescent="0.6">
      <c r="B19" s="8" t="s">
        <v>13</v>
      </c>
      <c r="C19" s="8"/>
      <c r="D19" s="25" t="s">
        <v>35</v>
      </c>
      <c r="E19" s="5" t="s">
        <v>35</v>
      </c>
      <c r="F19" s="5" t="s">
        <v>35</v>
      </c>
    </row>
  </sheetData>
  <mergeCells count="14">
    <mergeCell ref="B8:C8"/>
    <mergeCell ref="B3:C3"/>
    <mergeCell ref="B4:C4"/>
    <mergeCell ref="B5:C5"/>
    <mergeCell ref="B6:C6"/>
    <mergeCell ref="B7:C7"/>
    <mergeCell ref="B18:C18"/>
    <mergeCell ref="B19:C19"/>
    <mergeCell ref="B9:C9"/>
    <mergeCell ref="B10:C10"/>
    <mergeCell ref="B11:B12"/>
    <mergeCell ref="B15:C15"/>
    <mergeCell ref="B16:C16"/>
    <mergeCell ref="B17:C17"/>
  </mergeCells>
  <phoneticPr fontId="2" type="noConversion"/>
  <pageMargins left="0.7" right="0.7" top="0.75" bottom="0.75" header="0.3" footer="0.3"/>
  <pageSetup paperSize="9" scale="87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810C27-4CD1-4997-9A90-6A9EF92F8307}">
  <sheetPr>
    <pageSetUpPr fitToPage="1"/>
  </sheetPr>
  <dimension ref="B2:L27"/>
  <sheetViews>
    <sheetView workbookViewId="0">
      <selection activeCell="D12" sqref="D12:D13"/>
    </sheetView>
  </sheetViews>
  <sheetFormatPr defaultRowHeight="16.899999999999999" x14ac:dyDescent="0.6"/>
  <cols>
    <col min="1" max="1" width="1.875" customWidth="1"/>
    <col min="2" max="2" width="13.0625" customWidth="1"/>
    <col min="3" max="3" width="8.375" bestFit="1" customWidth="1"/>
    <col min="4" max="4" width="29.8125" customWidth="1"/>
    <col min="5" max="5" width="9.9375" customWidth="1"/>
    <col min="6" max="6" width="15.3125" customWidth="1"/>
    <col min="7" max="7" width="14.75" customWidth="1"/>
    <col min="8" max="8" width="16.5" customWidth="1"/>
    <col min="9" max="9" width="14.4375" customWidth="1"/>
    <col min="10" max="10" width="13" customWidth="1"/>
    <col min="11" max="11" width="13.6875" customWidth="1"/>
    <col min="12" max="12" width="16.9375" customWidth="1"/>
  </cols>
  <sheetData>
    <row r="2" spans="2:12" ht="20.65" x14ac:dyDescent="0.6">
      <c r="B2" s="4" t="s">
        <v>50</v>
      </c>
    </row>
    <row r="3" spans="2:12" ht="7.9" customHeight="1" x14ac:dyDescent="0.6">
      <c r="B3" s="4"/>
    </row>
    <row r="4" spans="2:12" x14ac:dyDescent="0.6">
      <c r="B4" s="11" t="s">
        <v>14</v>
      </c>
      <c r="C4" s="11" t="s">
        <v>16</v>
      </c>
      <c r="D4" s="11" t="s">
        <v>18</v>
      </c>
      <c r="E4" s="11" t="s">
        <v>19</v>
      </c>
      <c r="F4" s="17" t="s">
        <v>48</v>
      </c>
      <c r="G4" s="17" t="s">
        <v>49</v>
      </c>
      <c r="H4" s="17" t="s">
        <v>43</v>
      </c>
      <c r="I4" s="17" t="s">
        <v>45</v>
      </c>
      <c r="J4" s="17" t="s">
        <v>44</v>
      </c>
      <c r="K4" s="17" t="s">
        <v>46</v>
      </c>
      <c r="L4" s="17" t="s">
        <v>47</v>
      </c>
    </row>
    <row r="5" spans="2:12" x14ac:dyDescent="0.6"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</row>
    <row r="6" spans="2:12" ht="16.899999999999999" customHeight="1" x14ac:dyDescent="0.6">
      <c r="B6" s="10" t="s">
        <v>15</v>
      </c>
      <c r="C6" s="10" t="s">
        <v>17</v>
      </c>
      <c r="D6" s="12" t="s">
        <v>65</v>
      </c>
      <c r="E6" s="10" t="s">
        <v>20</v>
      </c>
      <c r="F6" s="14">
        <v>29366322</v>
      </c>
      <c r="G6" s="20">
        <v>18255875</v>
      </c>
      <c r="H6" s="14">
        <v>18211916</v>
      </c>
      <c r="I6" s="21">
        <v>0.999</v>
      </c>
      <c r="J6" s="14">
        <f>G6-H6</f>
        <v>43959</v>
      </c>
      <c r="K6" s="21">
        <f>1-I6</f>
        <v>1.0000000000000009E-3</v>
      </c>
      <c r="L6" s="21">
        <v>1</v>
      </c>
    </row>
    <row r="7" spans="2:12" x14ac:dyDescent="0.6">
      <c r="B7" s="10"/>
      <c r="C7" s="10"/>
      <c r="D7" s="13"/>
      <c r="E7" s="10"/>
      <c r="F7" s="14"/>
      <c r="G7" s="22"/>
      <c r="H7" s="14"/>
      <c r="I7" s="21"/>
      <c r="J7" s="14"/>
      <c r="K7" s="21"/>
      <c r="L7" s="21"/>
    </row>
    <row r="8" spans="2:12" x14ac:dyDescent="0.6">
      <c r="B8" s="15" t="s">
        <v>21</v>
      </c>
      <c r="C8" s="10" t="s">
        <v>17</v>
      </c>
      <c r="D8" s="12" t="s">
        <v>38</v>
      </c>
      <c r="E8" s="10" t="s">
        <v>20</v>
      </c>
      <c r="F8" s="14">
        <v>29366322</v>
      </c>
      <c r="G8" s="20">
        <v>18255875</v>
      </c>
      <c r="H8" s="14">
        <v>16910019</v>
      </c>
      <c r="I8" s="21">
        <v>0.92800000000000005</v>
      </c>
      <c r="J8" s="14">
        <f t="shared" ref="J8" si="0">G8-H8</f>
        <v>1345856</v>
      </c>
      <c r="K8" s="21">
        <f t="shared" ref="K8" si="1">1-I8</f>
        <v>7.1999999999999953E-2</v>
      </c>
      <c r="L8" s="21">
        <v>1</v>
      </c>
    </row>
    <row r="9" spans="2:12" x14ac:dyDescent="0.6">
      <c r="B9" s="16"/>
      <c r="C9" s="10"/>
      <c r="D9" s="13"/>
      <c r="E9" s="10"/>
      <c r="F9" s="14"/>
      <c r="G9" s="22"/>
      <c r="H9" s="14"/>
      <c r="I9" s="21"/>
      <c r="J9" s="14"/>
      <c r="K9" s="21"/>
      <c r="L9" s="21"/>
    </row>
    <row r="10" spans="2:12" x14ac:dyDescent="0.6">
      <c r="B10" s="15" t="s">
        <v>55</v>
      </c>
      <c r="C10" s="10" t="s">
        <v>17</v>
      </c>
      <c r="D10" s="12" t="s">
        <v>60</v>
      </c>
      <c r="E10" s="10" t="s">
        <v>20</v>
      </c>
      <c r="F10" s="14">
        <v>29366322</v>
      </c>
      <c r="G10" s="20">
        <v>18255875</v>
      </c>
      <c r="H10" s="14">
        <v>17647959</v>
      </c>
      <c r="I10" s="21">
        <v>0.96799999999999997</v>
      </c>
      <c r="J10" s="14">
        <f t="shared" ref="J10" si="2">G10-H10</f>
        <v>607916</v>
      </c>
      <c r="K10" s="21">
        <f t="shared" ref="K10" si="3">1-I10</f>
        <v>3.2000000000000028E-2</v>
      </c>
      <c r="L10" s="21">
        <v>1</v>
      </c>
    </row>
    <row r="11" spans="2:12" x14ac:dyDescent="0.6">
      <c r="B11" s="16"/>
      <c r="C11" s="10"/>
      <c r="D11" s="13"/>
      <c r="E11" s="10"/>
      <c r="F11" s="14"/>
      <c r="G11" s="22"/>
      <c r="H11" s="14"/>
      <c r="I11" s="21"/>
      <c r="J11" s="14"/>
      <c r="K11" s="21"/>
      <c r="L11" s="21"/>
    </row>
    <row r="12" spans="2:12" ht="16.899999999999999" customHeight="1" x14ac:dyDescent="0.6">
      <c r="B12" s="15" t="s">
        <v>56</v>
      </c>
      <c r="C12" s="10" t="s">
        <v>17</v>
      </c>
      <c r="D12" s="12" t="s">
        <v>66</v>
      </c>
      <c r="E12" s="10" t="s">
        <v>20</v>
      </c>
      <c r="F12" s="14">
        <v>29366322</v>
      </c>
      <c r="G12" s="20">
        <v>18255875</v>
      </c>
      <c r="H12" s="14">
        <v>18177811</v>
      </c>
      <c r="I12" s="21">
        <v>0.997</v>
      </c>
      <c r="J12" s="14">
        <f t="shared" ref="J12" si="4">G12-H12</f>
        <v>78064</v>
      </c>
      <c r="K12" s="21">
        <f t="shared" ref="K12" si="5">1-I12</f>
        <v>3.0000000000000027E-3</v>
      </c>
      <c r="L12" s="21">
        <v>1</v>
      </c>
    </row>
    <row r="13" spans="2:12" x14ac:dyDescent="0.6">
      <c r="B13" s="16"/>
      <c r="C13" s="10"/>
      <c r="D13" s="13"/>
      <c r="E13" s="10"/>
      <c r="F13" s="14"/>
      <c r="G13" s="22"/>
      <c r="H13" s="14"/>
      <c r="I13" s="21"/>
      <c r="J13" s="14"/>
      <c r="K13" s="21"/>
      <c r="L13" s="21"/>
    </row>
    <row r="14" spans="2:12" x14ac:dyDescent="0.6">
      <c r="B14" s="15" t="s">
        <v>57</v>
      </c>
      <c r="C14" s="10" t="s">
        <v>17</v>
      </c>
      <c r="D14" s="12" t="s">
        <v>67</v>
      </c>
      <c r="E14" s="10" t="s">
        <v>20</v>
      </c>
      <c r="F14" s="14">
        <v>29366322</v>
      </c>
      <c r="G14" s="20">
        <v>18255875</v>
      </c>
      <c r="H14" s="14">
        <v>18177811</v>
      </c>
      <c r="I14" s="21">
        <v>0.997</v>
      </c>
      <c r="J14" s="14">
        <f t="shared" ref="J14" si="6">G14-H14</f>
        <v>78064</v>
      </c>
      <c r="K14" s="21">
        <f t="shared" ref="K14" si="7">1-I14</f>
        <v>3.0000000000000027E-3</v>
      </c>
      <c r="L14" s="21">
        <v>1</v>
      </c>
    </row>
    <row r="15" spans="2:12" x14ac:dyDescent="0.6">
      <c r="B15" s="16"/>
      <c r="C15" s="10"/>
      <c r="D15" s="13"/>
      <c r="E15" s="10"/>
      <c r="F15" s="14"/>
      <c r="G15" s="22"/>
      <c r="H15" s="14"/>
      <c r="I15" s="21"/>
      <c r="J15" s="14"/>
      <c r="K15" s="21"/>
      <c r="L15" s="21"/>
    </row>
    <row r="16" spans="2:12" x14ac:dyDescent="0.6">
      <c r="B16" s="15" t="s">
        <v>58</v>
      </c>
      <c r="C16" s="10" t="s">
        <v>17</v>
      </c>
      <c r="D16" s="12" t="s">
        <v>61</v>
      </c>
      <c r="E16" s="10" t="s">
        <v>20</v>
      </c>
      <c r="F16" s="14">
        <v>29366322</v>
      </c>
      <c r="G16" s="20">
        <v>18255875</v>
      </c>
      <c r="H16" s="14">
        <v>18207911</v>
      </c>
      <c r="I16" s="23">
        <v>0.999</v>
      </c>
      <c r="J16" s="14">
        <f t="shared" ref="J16" si="8">G16-H16</f>
        <v>47964</v>
      </c>
      <c r="K16" s="21">
        <f t="shared" ref="K16" si="9">1-I16</f>
        <v>1.0000000000000009E-3</v>
      </c>
      <c r="L16" s="21">
        <v>1</v>
      </c>
    </row>
    <row r="17" spans="2:12" x14ac:dyDescent="0.6">
      <c r="B17" s="16"/>
      <c r="C17" s="10"/>
      <c r="D17" s="13"/>
      <c r="E17" s="10"/>
      <c r="F17" s="14"/>
      <c r="G17" s="22"/>
      <c r="H17" s="14"/>
      <c r="I17" s="24"/>
      <c r="J17" s="14"/>
      <c r="K17" s="21"/>
      <c r="L17" s="21"/>
    </row>
    <row r="18" spans="2:12" x14ac:dyDescent="0.6">
      <c r="B18" s="15" t="s">
        <v>59</v>
      </c>
      <c r="C18" s="10" t="s">
        <v>17</v>
      </c>
      <c r="D18" s="12" t="s">
        <v>62</v>
      </c>
      <c r="E18" s="10" t="s">
        <v>20</v>
      </c>
      <c r="F18" s="14">
        <v>29366322</v>
      </c>
      <c r="G18" s="20">
        <v>18255875</v>
      </c>
      <c r="H18" s="14">
        <v>18185723</v>
      </c>
      <c r="I18" s="23">
        <v>0.998</v>
      </c>
      <c r="J18" s="14">
        <f t="shared" ref="J18" si="10">G18-H18</f>
        <v>70152</v>
      </c>
      <c r="K18" s="21">
        <f t="shared" ref="K18" si="11">1-I18</f>
        <v>2.0000000000000018E-3</v>
      </c>
      <c r="L18" s="21">
        <v>1</v>
      </c>
    </row>
    <row r="19" spans="2:12" x14ac:dyDescent="0.6">
      <c r="B19" s="16"/>
      <c r="C19" s="10"/>
      <c r="D19" s="13"/>
      <c r="E19" s="10"/>
      <c r="F19" s="14"/>
      <c r="G19" s="22"/>
      <c r="H19" s="14"/>
      <c r="I19" s="24"/>
      <c r="J19" s="14"/>
      <c r="K19" s="21"/>
      <c r="L19" s="21"/>
    </row>
    <row r="20" spans="2:12" x14ac:dyDescent="0.6">
      <c r="B20" s="10" t="s">
        <v>51</v>
      </c>
      <c r="C20" s="10" t="s">
        <v>17</v>
      </c>
      <c r="D20" s="12" t="s">
        <v>63</v>
      </c>
      <c r="E20" s="10" t="s">
        <v>20</v>
      </c>
      <c r="F20" s="14">
        <v>29366322</v>
      </c>
      <c r="G20" s="20">
        <v>3229464</v>
      </c>
      <c r="H20" s="14">
        <v>3188212</v>
      </c>
      <c r="I20" s="23">
        <v>0.98699999999999999</v>
      </c>
      <c r="J20" s="14">
        <f t="shared" ref="J20" si="12">G20-H20</f>
        <v>41252</v>
      </c>
      <c r="K20" s="21">
        <f t="shared" ref="K20" si="13">1-I20</f>
        <v>1.3000000000000012E-2</v>
      </c>
      <c r="L20" s="21">
        <v>1</v>
      </c>
    </row>
    <row r="21" spans="2:12" x14ac:dyDescent="0.6">
      <c r="B21" s="10"/>
      <c r="C21" s="10"/>
      <c r="D21" s="13"/>
      <c r="E21" s="10"/>
      <c r="F21" s="14"/>
      <c r="G21" s="22"/>
      <c r="H21" s="14"/>
      <c r="I21" s="24"/>
      <c r="J21" s="14"/>
      <c r="K21" s="21"/>
      <c r="L21" s="21"/>
    </row>
    <row r="22" spans="2:12" x14ac:dyDescent="0.6">
      <c r="B22" s="15" t="s">
        <v>52</v>
      </c>
      <c r="C22" s="10" t="s">
        <v>17</v>
      </c>
      <c r="D22" s="12" t="s">
        <v>68</v>
      </c>
      <c r="E22" s="10" t="s">
        <v>20</v>
      </c>
      <c r="F22" s="14">
        <v>29366322</v>
      </c>
      <c r="G22" s="20">
        <v>3229464</v>
      </c>
      <c r="H22" s="14">
        <v>3213505</v>
      </c>
      <c r="I22" s="23">
        <v>0.995</v>
      </c>
      <c r="J22" s="14">
        <f t="shared" ref="J22" si="14">G22-H22</f>
        <v>15959</v>
      </c>
      <c r="K22" s="21">
        <f t="shared" ref="K22" si="15">1-I22</f>
        <v>5.0000000000000044E-3</v>
      </c>
      <c r="L22" s="21">
        <v>1</v>
      </c>
    </row>
    <row r="23" spans="2:12" x14ac:dyDescent="0.6">
      <c r="B23" s="16"/>
      <c r="C23" s="10"/>
      <c r="D23" s="13"/>
      <c r="E23" s="10"/>
      <c r="F23" s="14"/>
      <c r="G23" s="22"/>
      <c r="H23" s="14"/>
      <c r="I23" s="24"/>
      <c r="J23" s="14"/>
      <c r="K23" s="21"/>
      <c r="L23" s="21"/>
    </row>
    <row r="24" spans="2:12" x14ac:dyDescent="0.6">
      <c r="B24" s="15" t="s">
        <v>53</v>
      </c>
      <c r="C24" s="10" t="s">
        <v>17</v>
      </c>
      <c r="D24" s="12" t="s">
        <v>69</v>
      </c>
      <c r="E24" s="10" t="s">
        <v>20</v>
      </c>
      <c r="F24" s="14">
        <v>29366322</v>
      </c>
      <c r="G24" s="20">
        <v>3229464</v>
      </c>
      <c r="H24" s="14">
        <v>3213505</v>
      </c>
      <c r="I24" s="23">
        <v>0.995</v>
      </c>
      <c r="J24" s="14">
        <f t="shared" ref="J24" si="16">G24-H24</f>
        <v>15959</v>
      </c>
      <c r="K24" s="21">
        <f t="shared" ref="K24" si="17">1-I24</f>
        <v>5.0000000000000044E-3</v>
      </c>
      <c r="L24" s="21">
        <v>1</v>
      </c>
    </row>
    <row r="25" spans="2:12" x14ac:dyDescent="0.6">
      <c r="B25" s="16"/>
      <c r="C25" s="10"/>
      <c r="D25" s="13"/>
      <c r="E25" s="10"/>
      <c r="F25" s="14"/>
      <c r="G25" s="22"/>
      <c r="H25" s="14"/>
      <c r="I25" s="24"/>
      <c r="J25" s="14"/>
      <c r="K25" s="21"/>
      <c r="L25" s="21"/>
    </row>
    <row r="26" spans="2:12" x14ac:dyDescent="0.6">
      <c r="B26" s="10" t="s">
        <v>54</v>
      </c>
      <c r="C26" s="10" t="s">
        <v>17</v>
      </c>
      <c r="D26" s="12" t="s">
        <v>64</v>
      </c>
      <c r="E26" s="10" t="s">
        <v>20</v>
      </c>
      <c r="F26" s="14">
        <v>29366322</v>
      </c>
      <c r="G26" s="20">
        <v>18255875</v>
      </c>
      <c r="H26" s="14">
        <v>17244554</v>
      </c>
      <c r="I26" s="23">
        <v>0.94799999999999995</v>
      </c>
      <c r="J26" s="14">
        <f t="shared" ref="J26" si="18">G26-H26</f>
        <v>1011321</v>
      </c>
      <c r="K26" s="21">
        <f t="shared" ref="K26" si="19">1-I26</f>
        <v>5.2000000000000046E-2</v>
      </c>
      <c r="L26" s="21">
        <v>1</v>
      </c>
    </row>
    <row r="27" spans="2:12" x14ac:dyDescent="0.6">
      <c r="B27" s="10"/>
      <c r="C27" s="10"/>
      <c r="D27" s="13"/>
      <c r="E27" s="10"/>
      <c r="F27" s="14"/>
      <c r="G27" s="22"/>
      <c r="H27" s="14"/>
      <c r="I27" s="24"/>
      <c r="J27" s="14"/>
      <c r="K27" s="21"/>
      <c r="L27" s="21"/>
    </row>
  </sheetData>
  <mergeCells count="132">
    <mergeCell ref="B6:B7"/>
    <mergeCell ref="C6:C7"/>
    <mergeCell ref="D6:D7"/>
    <mergeCell ref="E6:E7"/>
    <mergeCell ref="F6:F7"/>
    <mergeCell ref="B4:B5"/>
    <mergeCell ref="C4:C5"/>
    <mergeCell ref="D4:D5"/>
    <mergeCell ref="E4:E5"/>
    <mergeCell ref="F4:F5"/>
    <mergeCell ref="G6:G7"/>
    <mergeCell ref="H6:H7"/>
    <mergeCell ref="I6:I7"/>
    <mergeCell ref="J6:J7"/>
    <mergeCell ref="K6:K7"/>
    <mergeCell ref="L6:L7"/>
    <mergeCell ref="H4:H5"/>
    <mergeCell ref="I4:I5"/>
    <mergeCell ref="J4:J5"/>
    <mergeCell ref="K4:K5"/>
    <mergeCell ref="L4:L5"/>
    <mergeCell ref="G4:G5"/>
    <mergeCell ref="B10:B11"/>
    <mergeCell ref="C10:C11"/>
    <mergeCell ref="D10:D11"/>
    <mergeCell ref="E10:E11"/>
    <mergeCell ref="F10:F11"/>
    <mergeCell ref="B8:B9"/>
    <mergeCell ref="C8:C9"/>
    <mergeCell ref="D8:D9"/>
    <mergeCell ref="E8:E9"/>
    <mergeCell ref="F8:F9"/>
    <mergeCell ref="G10:G11"/>
    <mergeCell ref="H10:H11"/>
    <mergeCell ref="I10:I11"/>
    <mergeCell ref="J10:J11"/>
    <mergeCell ref="K10:K11"/>
    <mergeCell ref="L10:L11"/>
    <mergeCell ref="H8:H9"/>
    <mergeCell ref="I8:I9"/>
    <mergeCell ref="J8:J9"/>
    <mergeCell ref="K8:K9"/>
    <mergeCell ref="L8:L9"/>
    <mergeCell ref="G8:G9"/>
    <mergeCell ref="B14:B15"/>
    <mergeCell ref="C14:C15"/>
    <mergeCell ref="D14:D15"/>
    <mergeCell ref="E14:E15"/>
    <mergeCell ref="F14:F15"/>
    <mergeCell ref="B12:B13"/>
    <mergeCell ref="C12:C13"/>
    <mergeCell ref="D12:D13"/>
    <mergeCell ref="E12:E13"/>
    <mergeCell ref="F12:F13"/>
    <mergeCell ref="G14:G15"/>
    <mergeCell ref="H14:H15"/>
    <mergeCell ref="I14:I15"/>
    <mergeCell ref="J14:J15"/>
    <mergeCell ref="K14:K15"/>
    <mergeCell ref="L14:L15"/>
    <mergeCell ref="H12:H13"/>
    <mergeCell ref="I12:I13"/>
    <mergeCell ref="J12:J13"/>
    <mergeCell ref="K12:K13"/>
    <mergeCell ref="L12:L13"/>
    <mergeCell ref="G12:G13"/>
    <mergeCell ref="B18:B19"/>
    <mergeCell ref="C18:C19"/>
    <mergeCell ref="D18:D19"/>
    <mergeCell ref="E18:E19"/>
    <mergeCell ref="F18:F19"/>
    <mergeCell ref="B16:B17"/>
    <mergeCell ref="C16:C17"/>
    <mergeCell ref="D16:D17"/>
    <mergeCell ref="E16:E17"/>
    <mergeCell ref="F16:F17"/>
    <mergeCell ref="G18:G19"/>
    <mergeCell ref="H18:H19"/>
    <mergeCell ref="I18:I19"/>
    <mergeCell ref="J18:J19"/>
    <mergeCell ref="K18:K19"/>
    <mergeCell ref="L18:L19"/>
    <mergeCell ref="H16:H17"/>
    <mergeCell ref="I16:I17"/>
    <mergeCell ref="J16:J17"/>
    <mergeCell ref="K16:K17"/>
    <mergeCell ref="L16:L17"/>
    <mergeCell ref="G16:G17"/>
    <mergeCell ref="B22:B23"/>
    <mergeCell ref="C22:C23"/>
    <mergeCell ref="D22:D23"/>
    <mergeCell ref="E22:E23"/>
    <mergeCell ref="F22:F23"/>
    <mergeCell ref="B20:B21"/>
    <mergeCell ref="C20:C21"/>
    <mergeCell ref="D20:D21"/>
    <mergeCell ref="E20:E21"/>
    <mergeCell ref="F20:F21"/>
    <mergeCell ref="G22:G23"/>
    <mergeCell ref="H22:H23"/>
    <mergeCell ref="I22:I23"/>
    <mergeCell ref="J22:J23"/>
    <mergeCell ref="K22:K23"/>
    <mergeCell ref="L22:L23"/>
    <mergeCell ref="H20:H21"/>
    <mergeCell ref="I20:I21"/>
    <mergeCell ref="J20:J21"/>
    <mergeCell ref="K20:K21"/>
    <mergeCell ref="L20:L21"/>
    <mergeCell ref="G20:G21"/>
    <mergeCell ref="B26:B27"/>
    <mergeCell ref="C26:C27"/>
    <mergeCell ref="D26:D27"/>
    <mergeCell ref="E26:E27"/>
    <mergeCell ref="F26:F27"/>
    <mergeCell ref="B24:B25"/>
    <mergeCell ref="C24:C25"/>
    <mergeCell ref="D24:D25"/>
    <mergeCell ref="E24:E25"/>
    <mergeCell ref="F24:F25"/>
    <mergeCell ref="G26:G27"/>
    <mergeCell ref="H26:H27"/>
    <mergeCell ref="I26:I27"/>
    <mergeCell ref="J26:J27"/>
    <mergeCell ref="K26:K27"/>
    <mergeCell ref="L26:L27"/>
    <mergeCell ref="H24:H25"/>
    <mergeCell ref="I24:I25"/>
    <mergeCell ref="J24:J25"/>
    <mergeCell ref="K24:K25"/>
    <mergeCell ref="L24:L25"/>
    <mergeCell ref="G24:G25"/>
  </mergeCells>
  <phoneticPr fontId="2" type="noConversion"/>
  <pageMargins left="0.7" right="0.7" top="0.75" bottom="0.75" header="0.3" footer="0.3"/>
  <pageSetup paperSize="9" scale="7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670B12-C4D9-454B-8287-9C26F137E9CF}">
  <sheetPr>
    <pageSetUpPr fitToPage="1"/>
  </sheetPr>
  <dimension ref="B2:L11"/>
  <sheetViews>
    <sheetView workbookViewId="0">
      <selection activeCell="F1" sqref="F1:L1048576"/>
    </sheetView>
  </sheetViews>
  <sheetFormatPr defaultRowHeight="16.899999999999999" x14ac:dyDescent="0.6"/>
  <cols>
    <col min="1" max="1" width="1.875" customWidth="1"/>
    <col min="2" max="2" width="13.0625" customWidth="1"/>
    <col min="3" max="3" width="8.375" bestFit="1" customWidth="1"/>
    <col min="4" max="4" width="29.8125" customWidth="1"/>
    <col min="5" max="5" width="9.9375" customWidth="1"/>
    <col min="6" max="12" width="13.6875" customWidth="1"/>
  </cols>
  <sheetData>
    <row r="2" spans="2:12" ht="20.65" x14ac:dyDescent="0.6">
      <c r="B2" s="4" t="s">
        <v>40</v>
      </c>
    </row>
    <row r="3" spans="2:12" ht="7.9" customHeight="1" x14ac:dyDescent="0.6">
      <c r="B3" s="4"/>
    </row>
    <row r="4" spans="2:12" x14ac:dyDescent="0.6">
      <c r="B4" s="11" t="s">
        <v>14</v>
      </c>
      <c r="C4" s="11" t="s">
        <v>16</v>
      </c>
      <c r="D4" s="11" t="s">
        <v>18</v>
      </c>
      <c r="E4" s="11" t="s">
        <v>19</v>
      </c>
      <c r="F4" s="17" t="s">
        <v>48</v>
      </c>
      <c r="G4" s="17" t="s">
        <v>49</v>
      </c>
      <c r="H4" s="17" t="s">
        <v>43</v>
      </c>
      <c r="I4" s="17" t="s">
        <v>45</v>
      </c>
      <c r="J4" s="17" t="s">
        <v>44</v>
      </c>
      <c r="K4" s="17" t="s">
        <v>46</v>
      </c>
      <c r="L4" s="17" t="s">
        <v>47</v>
      </c>
    </row>
    <row r="5" spans="2:12" x14ac:dyDescent="0.6"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</row>
    <row r="6" spans="2:12" x14ac:dyDescent="0.6">
      <c r="B6" s="10" t="s">
        <v>15</v>
      </c>
      <c r="C6" s="10" t="s">
        <v>17</v>
      </c>
      <c r="D6" s="9" t="s">
        <v>41</v>
      </c>
      <c r="E6" s="10" t="s">
        <v>20</v>
      </c>
      <c r="F6" s="18">
        <v>29366322</v>
      </c>
      <c r="G6" s="18">
        <v>20277283</v>
      </c>
      <c r="H6" s="18">
        <v>20277086</v>
      </c>
      <c r="I6" s="19">
        <v>1</v>
      </c>
      <c r="J6" s="18">
        <v>197</v>
      </c>
      <c r="K6" s="19">
        <v>0</v>
      </c>
      <c r="L6" s="19">
        <v>1</v>
      </c>
    </row>
    <row r="7" spans="2:12" x14ac:dyDescent="0.6">
      <c r="B7" s="10"/>
      <c r="C7" s="10"/>
      <c r="D7" s="9"/>
      <c r="E7" s="10"/>
      <c r="F7" s="18"/>
      <c r="G7" s="18"/>
      <c r="H7" s="18"/>
      <c r="I7" s="19"/>
      <c r="J7" s="18"/>
      <c r="K7" s="19"/>
      <c r="L7" s="19"/>
    </row>
    <row r="8" spans="2:12" x14ac:dyDescent="0.6">
      <c r="B8" s="15" t="s">
        <v>21</v>
      </c>
      <c r="C8" s="10" t="s">
        <v>17</v>
      </c>
      <c r="D8" s="9" t="s">
        <v>23</v>
      </c>
      <c r="E8" s="10" t="s">
        <v>20</v>
      </c>
      <c r="F8" s="18">
        <v>29366322</v>
      </c>
      <c r="G8" s="18">
        <v>20280718</v>
      </c>
      <c r="H8" s="18">
        <v>18061612</v>
      </c>
      <c r="I8" s="19">
        <v>0.89100000000000001</v>
      </c>
      <c r="J8" s="18">
        <v>2219106</v>
      </c>
      <c r="K8" s="19">
        <v>0.109</v>
      </c>
      <c r="L8" s="19">
        <v>1</v>
      </c>
    </row>
    <row r="9" spans="2:12" x14ac:dyDescent="0.6">
      <c r="B9" s="16"/>
      <c r="C9" s="10"/>
      <c r="D9" s="9"/>
      <c r="E9" s="10"/>
      <c r="F9" s="18"/>
      <c r="G9" s="18"/>
      <c r="H9" s="18"/>
      <c r="I9" s="19"/>
      <c r="J9" s="18"/>
      <c r="K9" s="19"/>
      <c r="L9" s="19"/>
    </row>
    <row r="10" spans="2:12" x14ac:dyDescent="0.6">
      <c r="B10" s="15" t="s">
        <v>22</v>
      </c>
      <c r="C10" s="10" t="s">
        <v>17</v>
      </c>
      <c r="D10" s="9" t="s">
        <v>38</v>
      </c>
      <c r="E10" s="10" t="s">
        <v>20</v>
      </c>
      <c r="F10" s="18">
        <v>29366322</v>
      </c>
      <c r="G10" s="18">
        <v>29366322</v>
      </c>
      <c r="H10" s="18">
        <v>20281439</v>
      </c>
      <c r="I10" s="19">
        <v>1</v>
      </c>
      <c r="J10" s="18">
        <v>285</v>
      </c>
      <c r="K10" s="19">
        <v>0</v>
      </c>
      <c r="L10" s="19">
        <v>1</v>
      </c>
    </row>
    <row r="11" spans="2:12" x14ac:dyDescent="0.6">
      <c r="B11" s="16"/>
      <c r="C11" s="10"/>
      <c r="D11" s="9"/>
      <c r="E11" s="10"/>
      <c r="F11" s="18"/>
      <c r="G11" s="18"/>
      <c r="H11" s="18"/>
      <c r="I11" s="19"/>
      <c r="J11" s="18"/>
      <c r="K11" s="19"/>
      <c r="L11" s="19"/>
    </row>
  </sheetData>
  <mergeCells count="44">
    <mergeCell ref="K10:K11"/>
    <mergeCell ref="L4:L5"/>
    <mergeCell ref="L6:L7"/>
    <mergeCell ref="L8:L9"/>
    <mergeCell ref="L10:L11"/>
    <mergeCell ref="K4:K5"/>
    <mergeCell ref="K6:K7"/>
    <mergeCell ref="J8:J9"/>
    <mergeCell ref="K8:K9"/>
    <mergeCell ref="I4:I5"/>
    <mergeCell ref="I6:I7"/>
    <mergeCell ref="I8:I9"/>
    <mergeCell ref="I10:I11"/>
    <mergeCell ref="J4:J5"/>
    <mergeCell ref="J10:J11"/>
    <mergeCell ref="G4:G5"/>
    <mergeCell ref="G6:G7"/>
    <mergeCell ref="G8:G9"/>
    <mergeCell ref="G10:G11"/>
    <mergeCell ref="H4:H5"/>
    <mergeCell ref="H6:H7"/>
    <mergeCell ref="H8:H9"/>
    <mergeCell ref="H10:H11"/>
    <mergeCell ref="J6:J7"/>
    <mergeCell ref="B6:B7"/>
    <mergeCell ref="C6:C7"/>
    <mergeCell ref="D6:D7"/>
    <mergeCell ref="E6:E7"/>
    <mergeCell ref="F6:F7"/>
    <mergeCell ref="B4:B5"/>
    <mergeCell ref="C4:C5"/>
    <mergeCell ref="D4:D5"/>
    <mergeCell ref="E4:E5"/>
    <mergeCell ref="F4:F5"/>
    <mergeCell ref="B10:B11"/>
    <mergeCell ref="C10:C11"/>
    <mergeCell ref="D10:D11"/>
    <mergeCell ref="E10:E11"/>
    <mergeCell ref="F10:F11"/>
    <mergeCell ref="B8:B9"/>
    <mergeCell ref="C8:C9"/>
    <mergeCell ref="D8:D9"/>
    <mergeCell ref="E8:E9"/>
    <mergeCell ref="F8:F9"/>
  </mergeCells>
  <phoneticPr fontId="2" type="noConversion"/>
  <pageMargins left="0.7" right="0.7" top="0.75" bottom="0.75" header="0.3" footer="0.3"/>
  <pageSetup paperSize="9" scale="75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16663C-7332-4D53-9992-0022C12D6C0E}">
  <sheetPr>
    <pageSetUpPr fitToPage="1"/>
  </sheetPr>
  <dimension ref="B2:L11"/>
  <sheetViews>
    <sheetView tabSelected="1" workbookViewId="0">
      <selection activeCell="L24" sqref="L24"/>
    </sheetView>
  </sheetViews>
  <sheetFormatPr defaultRowHeight="16.899999999999999" x14ac:dyDescent="0.6"/>
  <cols>
    <col min="1" max="1" width="1.875" customWidth="1"/>
    <col min="2" max="2" width="13.0625" customWidth="1"/>
    <col min="3" max="3" width="8.375" bestFit="1" customWidth="1"/>
    <col min="4" max="4" width="29.8125" customWidth="1"/>
    <col min="5" max="5" width="9.9375" customWidth="1"/>
    <col min="6" max="12" width="14.8125" customWidth="1"/>
  </cols>
  <sheetData>
    <row r="2" spans="2:12" ht="20.65" x14ac:dyDescent="0.6">
      <c r="B2" s="4" t="s">
        <v>39</v>
      </c>
    </row>
    <row r="3" spans="2:12" ht="7.9" customHeight="1" x14ac:dyDescent="0.6">
      <c r="B3" s="4"/>
    </row>
    <row r="4" spans="2:12" x14ac:dyDescent="0.6">
      <c r="B4" s="11" t="s">
        <v>14</v>
      </c>
      <c r="C4" s="11" t="s">
        <v>16</v>
      </c>
      <c r="D4" s="11" t="s">
        <v>18</v>
      </c>
      <c r="E4" s="11" t="s">
        <v>19</v>
      </c>
      <c r="F4" s="17" t="s">
        <v>48</v>
      </c>
      <c r="G4" s="17" t="s">
        <v>49</v>
      </c>
      <c r="H4" s="17" t="s">
        <v>43</v>
      </c>
      <c r="I4" s="17" t="s">
        <v>45</v>
      </c>
      <c r="J4" s="17" t="s">
        <v>44</v>
      </c>
      <c r="K4" s="17" t="s">
        <v>46</v>
      </c>
      <c r="L4" s="17" t="s">
        <v>47</v>
      </c>
    </row>
    <row r="5" spans="2:12" x14ac:dyDescent="0.6"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</row>
    <row r="6" spans="2:12" ht="16.899999999999999" customHeight="1" x14ac:dyDescent="0.6">
      <c r="B6" s="10" t="s">
        <v>15</v>
      </c>
      <c r="C6" s="10" t="s">
        <v>17</v>
      </c>
      <c r="D6" s="9" t="s">
        <v>37</v>
      </c>
      <c r="E6" s="10" t="s">
        <v>20</v>
      </c>
      <c r="F6" s="18">
        <v>29366322</v>
      </c>
      <c r="G6" s="18">
        <v>20421682</v>
      </c>
      <c r="H6" s="18">
        <v>20363439</v>
      </c>
      <c r="I6" s="19">
        <v>0.997</v>
      </c>
      <c r="J6" s="18">
        <v>58243</v>
      </c>
      <c r="K6" s="19">
        <v>3.0000000000000001E-3</v>
      </c>
      <c r="L6" s="19">
        <v>1</v>
      </c>
    </row>
    <row r="7" spans="2:12" x14ac:dyDescent="0.6">
      <c r="B7" s="10"/>
      <c r="C7" s="10"/>
      <c r="D7" s="9"/>
      <c r="E7" s="10"/>
      <c r="F7" s="18"/>
      <c r="G7" s="18"/>
      <c r="H7" s="18"/>
      <c r="I7" s="19"/>
      <c r="J7" s="18"/>
      <c r="K7" s="19"/>
      <c r="L7" s="19"/>
    </row>
    <row r="8" spans="2:12" x14ac:dyDescent="0.6">
      <c r="B8" s="15" t="s">
        <v>21</v>
      </c>
      <c r="C8" s="10" t="s">
        <v>17</v>
      </c>
      <c r="D8" s="9" t="s">
        <v>23</v>
      </c>
      <c r="E8" s="10" t="s">
        <v>20</v>
      </c>
      <c r="F8" s="18">
        <v>29366322</v>
      </c>
      <c r="G8" s="18">
        <v>20420736</v>
      </c>
      <c r="H8" s="18">
        <v>17742338</v>
      </c>
      <c r="I8" s="19">
        <v>0.86899999999999999</v>
      </c>
      <c r="J8" s="18">
        <v>2678398</v>
      </c>
      <c r="K8" s="19">
        <v>0.13100000000000001</v>
      </c>
      <c r="L8" s="19">
        <v>1</v>
      </c>
    </row>
    <row r="9" spans="2:12" x14ac:dyDescent="0.6">
      <c r="B9" s="16"/>
      <c r="C9" s="10"/>
      <c r="D9" s="9"/>
      <c r="E9" s="10"/>
      <c r="F9" s="18"/>
      <c r="G9" s="18"/>
      <c r="H9" s="18"/>
      <c r="I9" s="19"/>
      <c r="J9" s="18"/>
      <c r="K9" s="19"/>
      <c r="L9" s="19"/>
    </row>
    <row r="10" spans="2:12" x14ac:dyDescent="0.6">
      <c r="B10" s="15" t="s">
        <v>22</v>
      </c>
      <c r="C10" s="10" t="s">
        <v>17</v>
      </c>
      <c r="D10" s="9" t="s">
        <v>38</v>
      </c>
      <c r="E10" s="10" t="s">
        <v>20</v>
      </c>
      <c r="F10" s="18">
        <v>29366322</v>
      </c>
      <c r="G10" s="18">
        <v>20421685</v>
      </c>
      <c r="H10" s="18">
        <v>20421685</v>
      </c>
      <c r="I10" s="19">
        <v>1</v>
      </c>
      <c r="J10" s="18">
        <v>0</v>
      </c>
      <c r="K10" s="19">
        <v>0</v>
      </c>
      <c r="L10" s="19">
        <v>1</v>
      </c>
    </row>
    <row r="11" spans="2:12" x14ac:dyDescent="0.6">
      <c r="B11" s="16"/>
      <c r="C11" s="10"/>
      <c r="D11" s="9"/>
      <c r="E11" s="10"/>
      <c r="F11" s="18"/>
      <c r="G11" s="18"/>
      <c r="H11" s="18"/>
      <c r="I11" s="19"/>
      <c r="J11" s="18"/>
      <c r="K11" s="19"/>
      <c r="L11" s="19"/>
    </row>
  </sheetData>
  <mergeCells count="44">
    <mergeCell ref="G10:G11"/>
    <mergeCell ref="H10:H11"/>
    <mergeCell ref="I10:I11"/>
    <mergeCell ref="J10:J11"/>
    <mergeCell ref="K10:K11"/>
    <mergeCell ref="L10:L11"/>
    <mergeCell ref="H8:H9"/>
    <mergeCell ref="I8:I9"/>
    <mergeCell ref="J8:J9"/>
    <mergeCell ref="K8:K9"/>
    <mergeCell ref="L8:L9"/>
    <mergeCell ref="B10:B11"/>
    <mergeCell ref="C10:C11"/>
    <mergeCell ref="D10:D11"/>
    <mergeCell ref="E10:E11"/>
    <mergeCell ref="F10:F11"/>
    <mergeCell ref="B8:B9"/>
    <mergeCell ref="C8:C9"/>
    <mergeCell ref="D8:D9"/>
    <mergeCell ref="E8:E9"/>
    <mergeCell ref="F8:F9"/>
    <mergeCell ref="G8:G9"/>
    <mergeCell ref="G6:G7"/>
    <mergeCell ref="H6:H7"/>
    <mergeCell ref="I6:I7"/>
    <mergeCell ref="J6:J7"/>
    <mergeCell ref="K6:K7"/>
    <mergeCell ref="L6:L7"/>
    <mergeCell ref="H4:H5"/>
    <mergeCell ref="I4:I5"/>
    <mergeCell ref="J4:J5"/>
    <mergeCell ref="K4:K5"/>
    <mergeCell ref="L4:L5"/>
    <mergeCell ref="B6:B7"/>
    <mergeCell ref="C6:C7"/>
    <mergeCell ref="D6:D7"/>
    <mergeCell ref="E6:E7"/>
    <mergeCell ref="F6:F7"/>
    <mergeCell ref="G4:G5"/>
    <mergeCell ref="B4:B5"/>
    <mergeCell ref="C4:C5"/>
    <mergeCell ref="D4:D5"/>
    <mergeCell ref="E4:E5"/>
    <mergeCell ref="F4:F5"/>
  </mergeCells>
  <phoneticPr fontId="2" type="noConversion"/>
  <pageMargins left="0.7" right="0.7" top="0.75" bottom="0.75" header="0.3" footer="0.3"/>
  <pageSetup paperSize="9" scale="7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PI첨단소재(주) 주주총회 개최 현황</vt:lpstr>
      <vt:lpstr>제18기 정기주주총회 찬반내역</vt:lpstr>
      <vt:lpstr>제17기 정기주주총회 찬반내역</vt:lpstr>
      <vt:lpstr>제16기 정기주주총회 찬반내역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홍솔마로</dc:creator>
  <cp:lastModifiedBy>Hyunah (Olivia) Park/박현아</cp:lastModifiedBy>
  <cp:lastPrinted>2025-06-04T00:36:50Z</cp:lastPrinted>
  <dcterms:created xsi:type="dcterms:W3CDTF">2021-07-15T01:27:56Z</dcterms:created>
  <dcterms:modified xsi:type="dcterms:W3CDTF">2026-04-13T03:25:39Z</dcterms:modified>
</cp:coreProperties>
</file>